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lientServices\Marketing\Templates\Excelex\New\"/>
    </mc:Choice>
  </mc:AlternateContent>
  <bookViews>
    <workbookView xWindow="0" yWindow="0" windowWidth="20490" windowHeight="7800"/>
  </bookViews>
  <sheets>
    <sheet name="Travel Request" sheetId="1" r:id="rId1"/>
    <sheet name="Employee" sheetId="3" r:id="rId2"/>
    <sheet name="Category" sheetId="2" r:id="rId3"/>
  </sheets>
  <definedNames>
    <definedName name="Emp">Employee!$A$3:$H$6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41" i="1" s="1"/>
  <c r="B12" i="1"/>
  <c r="I10" i="1"/>
  <c r="F10" i="1"/>
  <c r="B10" i="1"/>
  <c r="I8" i="1"/>
  <c r="F8" i="1"/>
  <c r="C8" i="1"/>
  <c r="E55" i="1" l="1"/>
  <c r="J45" i="1"/>
  <c r="K4" i="1" l="1"/>
</calcChain>
</file>

<file path=xl/sharedStrings.xml><?xml version="1.0" encoding="utf-8"?>
<sst xmlns="http://schemas.openxmlformats.org/spreadsheetml/2006/main" count="96" uniqueCount="73">
  <si>
    <t>Travel Request Form</t>
  </si>
  <si>
    <t>Employee ID</t>
  </si>
  <si>
    <t>Date</t>
  </si>
  <si>
    <t>Sign on the dotted line above</t>
  </si>
  <si>
    <t>Employee Signature</t>
  </si>
  <si>
    <t>Date Signed</t>
  </si>
  <si>
    <t>Manager Approval</t>
  </si>
  <si>
    <t>Manager Signature</t>
  </si>
  <si>
    <t>Expenses Approved?</t>
  </si>
  <si>
    <t>Full Name</t>
  </si>
  <si>
    <t>First Name</t>
  </si>
  <si>
    <t>Last Name</t>
  </si>
  <si>
    <t>Email Address</t>
  </si>
  <si>
    <t>User ID</t>
  </si>
  <si>
    <t>Department</t>
  </si>
  <si>
    <t>Title</t>
  </si>
  <si>
    <t>Daenerys Targaryen</t>
  </si>
  <si>
    <t>Targaryen</t>
  </si>
  <si>
    <t>Daenerys</t>
  </si>
  <si>
    <t>daenerys.targaryen@frevvo.com</t>
  </si>
  <si>
    <t>daenerystargaryen</t>
  </si>
  <si>
    <t>House Targaryen</t>
  </si>
  <si>
    <t>Queen of the Andals, the Rhoynar, and the First Men</t>
  </si>
  <si>
    <t>Joer</t>
  </si>
  <si>
    <t>Mormont</t>
  </si>
  <si>
    <t>joer.mormont@frevvo.com</t>
  </si>
  <si>
    <t>joermormont</t>
  </si>
  <si>
    <t>Night's Watch</t>
  </si>
  <si>
    <t>Lord Commander</t>
  </si>
  <si>
    <t>Joer Mormont</t>
  </si>
  <si>
    <t>Jon</t>
  </si>
  <si>
    <t>Jon Snow</t>
  </si>
  <si>
    <t>Snow</t>
  </si>
  <si>
    <t>jon.snow@frevvo.com</t>
  </si>
  <si>
    <t>jonsnow</t>
  </si>
  <si>
    <t>House Stark</t>
  </si>
  <si>
    <t>King in the North</t>
  </si>
  <si>
    <t>Tyrion</t>
  </si>
  <si>
    <t>Lannister</t>
  </si>
  <si>
    <t>Tyrion Lannister</t>
  </si>
  <si>
    <t>tyrion.lannister@frevvo.com</t>
  </si>
  <si>
    <t>tyrionlannister</t>
  </si>
  <si>
    <t>Actuarial Science</t>
  </si>
  <si>
    <t>Master of Coin</t>
  </si>
  <si>
    <t>Select Employee</t>
  </si>
  <si>
    <t>Employee Information :</t>
  </si>
  <si>
    <t>Email ID</t>
  </si>
  <si>
    <t xml:space="preserve"> </t>
  </si>
  <si>
    <t xml:space="preserve">   </t>
  </si>
  <si>
    <t>Trip Details :</t>
  </si>
  <si>
    <t>Departure Date</t>
  </si>
  <si>
    <t>Return Date</t>
  </si>
  <si>
    <t>City</t>
  </si>
  <si>
    <t>State</t>
  </si>
  <si>
    <t>Country</t>
  </si>
  <si>
    <t>Purpose/Reason for Trip (Choose one)</t>
  </si>
  <si>
    <t>Other Reason :</t>
  </si>
  <si>
    <t>Explanation for Travel &amp; Benefit to Organization</t>
  </si>
  <si>
    <t>Cost</t>
  </si>
  <si>
    <t>Description</t>
  </si>
  <si>
    <t>Miles (EST)</t>
  </si>
  <si>
    <t>Category</t>
  </si>
  <si>
    <t>Airfare</t>
  </si>
  <si>
    <t>Mileage (Personal Vehicle)</t>
  </si>
  <si>
    <t>Rental Vehicle</t>
  </si>
  <si>
    <t>Other Transportation</t>
  </si>
  <si>
    <t>Lodging</t>
  </si>
  <si>
    <t>Registration Fee</t>
  </si>
  <si>
    <t>Meals</t>
  </si>
  <si>
    <t>Other Expenses</t>
  </si>
  <si>
    <t>Estimated Cost</t>
  </si>
  <si>
    <t>* Mileage rate is defaulted to 0.58 for category Mileage</t>
  </si>
  <si>
    <t>Select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</si>
</sst>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6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thin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dashed">
        <color indexed="64"/>
      </bottom>
      <diagonal/>
    </border>
    <border>
      <left/>
      <right style="thin">
        <color theme="4" tint="-0.249977111117893"/>
      </right>
      <top/>
      <bottom style="dashed">
        <color indexed="64"/>
      </bottom>
      <diagonal/>
    </border>
    <border>
      <left style="thin">
        <color theme="4" tint="-0.249977111117893"/>
      </left>
      <right/>
      <top style="dashed">
        <color indexed="64"/>
      </top>
      <bottom style="thin">
        <color theme="4" tint="-0.249977111117893"/>
      </bottom>
      <diagonal/>
    </border>
    <border>
      <left/>
      <right/>
      <top style="dashed">
        <color indexed="64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dashed">
        <color indexed="64"/>
      </top>
      <bottom style="thin">
        <color theme="4" tint="-0.249977111117893"/>
      </bottom>
      <diagonal/>
    </border>
    <border>
      <left style="medium">
        <color theme="4" tint="-0.249977111117893"/>
      </left>
      <right/>
      <top/>
      <bottom style="dashed">
        <color indexed="64"/>
      </bottom>
      <diagonal/>
    </border>
    <border>
      <left style="medium">
        <color theme="4" tint="-0.249977111117893"/>
      </left>
      <right/>
      <top style="dashed">
        <color indexed="64"/>
      </top>
      <bottom style="medium">
        <color theme="4" tint="-0.249977111117893"/>
      </bottom>
      <diagonal/>
    </border>
    <border>
      <left/>
      <right/>
      <top style="dashed">
        <color indexed="64"/>
      </top>
      <bottom style="medium">
        <color theme="4" tint="-0.249977111117893"/>
      </bottom>
      <diagonal/>
    </border>
    <border>
      <left/>
      <right style="thin">
        <color theme="4" tint="-0.249977111117893"/>
      </right>
      <top style="dashed">
        <color indexed="64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Border="1" applyAlignment="1"/>
    <xf numFmtId="164" fontId="0" fillId="3" borderId="1" xfId="0" applyNumberFormat="1" applyFill="1" applyBorder="1" applyAlignment="1"/>
    <xf numFmtId="0" fontId="3" fillId="0" borderId="0" xfId="1"/>
    <xf numFmtId="0" fontId="0" fillId="0" borderId="20" xfId="0" applyBorder="1"/>
    <xf numFmtId="0" fontId="0" fillId="0" borderId="22" xfId="0" applyBorder="1"/>
    <xf numFmtId="0" fontId="0" fillId="0" borderId="24" xfId="0" applyBorder="1"/>
    <xf numFmtId="0" fontId="0" fillId="0" borderId="24" xfId="0" applyBorder="1" applyAlignment="1"/>
    <xf numFmtId="0" fontId="0" fillId="0" borderId="25" xfId="0" applyBorder="1"/>
    <xf numFmtId="0" fontId="0" fillId="0" borderId="20" xfId="0" applyBorder="1" applyAlignment="1"/>
    <xf numFmtId="0" fontId="0" fillId="0" borderId="26" xfId="0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2" fillId="5" borderId="27" xfId="0" applyFont="1" applyFill="1" applyBorder="1" applyAlignment="1"/>
    <xf numFmtId="0" fontId="2" fillId="5" borderId="28" xfId="0" applyFont="1" applyFill="1" applyBorder="1" applyAlignment="1"/>
    <xf numFmtId="0" fontId="0" fillId="5" borderId="29" xfId="0" applyFont="1" applyFill="1" applyBorder="1" applyAlignment="1"/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/>
    <xf numFmtId="0" fontId="0" fillId="0" borderId="16" xfId="0" applyBorder="1" applyAlignment="1"/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8" xfId="0" applyBorder="1" applyAlignment="1"/>
    <xf numFmtId="0" fontId="0" fillId="0" borderId="19" xfId="0" applyBorder="1" applyAlignment="1"/>
    <xf numFmtId="0" fontId="2" fillId="4" borderId="17" xfId="0" applyFont="1" applyFill="1" applyBorder="1" applyAlignment="1"/>
    <xf numFmtId="0" fontId="2" fillId="4" borderId="19" xfId="0" applyFont="1" applyFill="1" applyBorder="1" applyAlignment="1"/>
    <xf numFmtId="0" fontId="2" fillId="5" borderId="17" xfId="0" applyFont="1" applyFill="1" applyBorder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4" fillId="0" borderId="0" xfId="0" applyFont="1" applyAlignment="1"/>
    <xf numFmtId="0" fontId="0" fillId="0" borderId="8" xfId="0" applyFont="1" applyBorder="1" applyAlignment="1">
      <alignment horizontal="center"/>
    </xf>
    <xf numFmtId="0" fontId="0" fillId="0" borderId="8" xfId="0" applyFont="1" applyBorder="1" applyAlignment="1"/>
    <xf numFmtId="0" fontId="2" fillId="5" borderId="40" xfId="0" applyFont="1" applyFill="1" applyBorder="1" applyAlignment="1">
      <alignment horizontal="center"/>
    </xf>
    <xf numFmtId="0" fontId="0" fillId="0" borderId="15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/>
    <xf numFmtId="0" fontId="0" fillId="0" borderId="11" xfId="0" applyBorder="1" applyAlignment="1"/>
    <xf numFmtId="0" fontId="0" fillId="0" borderId="0" xfId="0" applyBorder="1" applyAlignment="1">
      <alignment horizontal="right"/>
    </xf>
    <xf numFmtId="0" fontId="0" fillId="0" borderId="22" xfId="0" applyBorder="1" applyAlignment="1"/>
    <xf numFmtId="0" fontId="0" fillId="0" borderId="0" xfId="0" applyAlignment="1"/>
    <xf numFmtId="0" fontId="0" fillId="0" borderId="9" xfId="0" applyFill="1" applyBorder="1" applyAlignment="1"/>
    <xf numFmtId="0" fontId="0" fillId="3" borderId="9" xfId="0" applyFill="1" applyBorder="1" applyAlignment="1"/>
    <xf numFmtId="0" fontId="0" fillId="3" borderId="11" xfId="0" applyFill="1" applyBorder="1" applyAlignment="1"/>
    <xf numFmtId="0" fontId="0" fillId="3" borderId="10" xfId="0" applyFill="1" applyBorder="1" applyAlignment="1"/>
    <xf numFmtId="0" fontId="2" fillId="5" borderId="3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0" fillId="3" borderId="9" xfId="0" applyNumberFormat="1" applyFill="1" applyBorder="1" applyAlignment="1"/>
    <xf numFmtId="164" fontId="0" fillId="3" borderId="11" xfId="0" applyNumberFormat="1" applyFill="1" applyBorder="1" applyAlignment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5" borderId="29" xfId="0" applyFill="1" applyBorder="1" applyAlignment="1"/>
    <xf numFmtId="0" fontId="0" fillId="0" borderId="23" xfId="0" applyBorder="1" applyAlignment="1"/>
    <xf numFmtId="0" fontId="2" fillId="5" borderId="9" xfId="0" applyFont="1" applyFill="1" applyBorder="1" applyAlignment="1">
      <alignment horizontal="center"/>
    </xf>
    <xf numFmtId="0" fontId="0" fillId="0" borderId="10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50</xdr:row>
          <xdr:rowOff>171450</xdr:rowOff>
        </xdr:from>
        <xdr:to>
          <xdr:col>2</xdr:col>
          <xdr:colOff>371475</xdr:colOff>
          <xdr:row>52</xdr:row>
          <xdr:rowOff>9525</xdr:rowOff>
        </xdr:to>
        <xdr:grpSp>
          <xdr:nvGrpSpPr>
            <xdr:cNvPr id="2" name="Group 1"/>
            <xdr:cNvGrpSpPr/>
          </xdr:nvGrpSpPr>
          <xdr:grpSpPr>
            <a:xfrm>
              <a:off x="9525" y="10791825"/>
              <a:ext cx="1543050" cy="219075"/>
              <a:chOff x="9525" y="7343775"/>
              <a:chExt cx="1695450" cy="219075"/>
            </a:xfrm>
          </xdr:grpSpPr>
          <xdr:sp macro="" textlink="">
            <xdr:nvSpPr>
              <xdr:cNvPr id="1060" name="Option Button 36" descr="Yes" hidden="1">
                <a:extLst>
                  <a:ext uri="{63B3BB69-23CF-44E3-9099-C40C66FF867C}">
                    <a14:compatExt spid="_x0000_s1060"/>
                  </a:ext>
                </a:extLst>
              </xdr:cNvPr>
              <xdr:cNvSpPr/>
            </xdr:nvSpPr>
            <xdr:spPr bwMode="auto">
              <a:xfrm>
                <a:off x="9525" y="7343775"/>
                <a:ext cx="781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IN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61" name="Option Button 37" descr="Yes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 bwMode="auto">
              <a:xfrm>
                <a:off x="923925" y="7343775"/>
                <a:ext cx="781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IN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523875</xdr:colOff>
      <xdr:row>0</xdr:row>
      <xdr:rowOff>0</xdr:rowOff>
    </xdr:from>
    <xdr:to>
      <xdr:col>10</xdr:col>
      <xdr:colOff>238125</xdr:colOff>
      <xdr:row>0</xdr:row>
      <xdr:rowOff>926515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0"/>
          <a:ext cx="6048375" cy="9265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</xdr:row>
          <xdr:rowOff>19050</xdr:rowOff>
        </xdr:from>
        <xdr:to>
          <xdr:col>1</xdr:col>
          <xdr:colOff>590550</xdr:colOff>
          <xdr:row>22</xdr:row>
          <xdr:rowOff>180975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University Business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22</xdr:row>
          <xdr:rowOff>19050</xdr:rowOff>
        </xdr:from>
        <xdr:to>
          <xdr:col>4</xdr:col>
          <xdr:colOff>514350</xdr:colOff>
          <xdr:row>23</xdr:row>
          <xdr:rowOff>19050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Student Group Travel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22</xdr:row>
          <xdr:rowOff>0</xdr:rowOff>
        </xdr:from>
        <xdr:to>
          <xdr:col>7</xdr:col>
          <xdr:colOff>123825</xdr:colOff>
          <xdr:row>23</xdr:row>
          <xdr:rowOff>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Recruitment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22</xdr:row>
          <xdr:rowOff>0</xdr:rowOff>
        </xdr:from>
        <xdr:to>
          <xdr:col>7</xdr:col>
          <xdr:colOff>733425</xdr:colOff>
          <xdr:row>22</xdr:row>
          <xdr:rowOff>180975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Sports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22</xdr:row>
          <xdr:rowOff>9525</xdr:rowOff>
        </xdr:from>
        <xdr:to>
          <xdr:col>10</xdr:col>
          <xdr:colOff>581025</xdr:colOff>
          <xdr:row>23</xdr:row>
          <xdr:rowOff>38100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 (Please specify in space below)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on.snow@frevvo.com" TargetMode="External"/><Relationship Id="rId2" Type="http://schemas.openxmlformats.org/officeDocument/2006/relationships/hyperlink" Target="mailto:joer.mormont@frevvo.com" TargetMode="External"/><Relationship Id="rId1" Type="http://schemas.openxmlformats.org/officeDocument/2006/relationships/hyperlink" Target="mailto:daenerys.targaryen@frevvo.com" TargetMode="External"/><Relationship Id="rId4" Type="http://schemas.openxmlformats.org/officeDocument/2006/relationships/hyperlink" Target="mailto:tyrion.lannister@frevv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57"/>
  <sheetViews>
    <sheetView showGridLines="0" tabSelected="1" topLeftCell="A7" zoomScaleNormal="100" workbookViewId="0">
      <selection activeCell="R37" sqref="R37"/>
    </sheetView>
  </sheetViews>
  <sheetFormatPr defaultRowHeight="15" x14ac:dyDescent="0.25"/>
  <cols>
    <col min="1" max="1" width="8.5703125" customWidth="1"/>
    <col min="3" max="3" width="9.7109375" customWidth="1"/>
    <col min="4" max="4" width="9.28515625" customWidth="1"/>
    <col min="5" max="5" width="10.28515625" customWidth="1"/>
    <col min="8" max="8" width="11.28515625" customWidth="1"/>
    <col min="9" max="9" width="9" bestFit="1" customWidth="1"/>
    <col min="10" max="10" width="9.42578125" bestFit="1" customWidth="1"/>
    <col min="16" max="16" width="10.85546875" customWidth="1"/>
  </cols>
  <sheetData>
    <row r="1" spans="1:11" ht="7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45"/>
    </row>
    <row r="2" spans="1:11" ht="23.25" x14ac:dyDescent="0.3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45"/>
    </row>
    <row r="4" spans="1:11" x14ac:dyDescent="0.25">
      <c r="A4" s="71" t="s">
        <v>44</v>
      </c>
      <c r="B4" s="71"/>
      <c r="C4" s="72" t="s">
        <v>47</v>
      </c>
      <c r="D4" s="73"/>
      <c r="E4" s="74"/>
      <c r="J4" t="s">
        <v>2</v>
      </c>
      <c r="K4" s="4">
        <f ca="1">TODAY()</f>
        <v>43581</v>
      </c>
    </row>
    <row r="5" spans="1:11" ht="15.75" thickBot="1" x14ac:dyDescent="0.3"/>
    <row r="6" spans="1:11" ht="15.75" thickBot="1" x14ac:dyDescent="0.3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77"/>
    </row>
    <row r="7" spans="1:11" x14ac:dyDescent="0.25">
      <c r="A7" s="7"/>
      <c r="B7" s="2"/>
      <c r="C7" s="2"/>
      <c r="D7" s="2"/>
      <c r="E7" s="2"/>
      <c r="F7" s="2"/>
      <c r="G7" s="2"/>
      <c r="H7" s="2"/>
      <c r="I7" s="2"/>
      <c r="J7" s="2"/>
      <c r="K7" s="8"/>
    </row>
    <row r="8" spans="1:11" x14ac:dyDescent="0.25">
      <c r="A8" s="44" t="s">
        <v>1</v>
      </c>
      <c r="B8" s="24"/>
      <c r="C8" s="47" t="str">
        <f>IFERROR(VLOOKUP(C4,Emp,4,FALSE),"")</f>
        <v/>
      </c>
      <c r="D8" s="48"/>
      <c r="E8" s="2" t="s">
        <v>10</v>
      </c>
      <c r="F8" s="47" t="str">
        <f>IFERROR(VLOOKUP(C4,Emp,2,FALSE),"")</f>
        <v/>
      </c>
      <c r="G8" s="48"/>
      <c r="H8" s="2" t="s">
        <v>11</v>
      </c>
      <c r="I8" s="47" t="str">
        <f>IFERROR(VLOOKUP(C4,Emp,3,FALSE),"")</f>
        <v/>
      </c>
      <c r="J8" s="48"/>
      <c r="K8" s="8"/>
    </row>
    <row r="9" spans="1:11" x14ac:dyDescent="0.25">
      <c r="A9" s="7"/>
      <c r="B9" s="2"/>
      <c r="C9" s="2"/>
      <c r="D9" s="2"/>
      <c r="E9" s="2"/>
      <c r="F9" s="2"/>
      <c r="G9" s="2"/>
      <c r="H9" s="2"/>
      <c r="I9" s="2"/>
      <c r="J9" s="2"/>
      <c r="K9" s="8"/>
    </row>
    <row r="10" spans="1:11" x14ac:dyDescent="0.25">
      <c r="A10" s="7" t="s">
        <v>46</v>
      </c>
      <c r="B10" s="47" t="str">
        <f>IFERROR(VLOOKUP(C4,Emp,5,FALSE),"")</f>
        <v/>
      </c>
      <c r="C10" s="49"/>
      <c r="D10" s="48"/>
      <c r="E10" s="2" t="s">
        <v>13</v>
      </c>
      <c r="F10" s="47" t="str">
        <f>IFERROR(VLOOKUP(C4,Emp,6,FALSE),"")</f>
        <v/>
      </c>
      <c r="G10" s="48"/>
      <c r="H10" s="2" t="s">
        <v>14</v>
      </c>
      <c r="I10" s="47" t="str">
        <f>IFERROR(VLOOKUP(C4,Emp,7,FALSE),"")</f>
        <v/>
      </c>
      <c r="J10" s="48"/>
      <c r="K10" s="8"/>
    </row>
    <row r="11" spans="1:11" x14ac:dyDescent="0.25">
      <c r="A11" s="7"/>
      <c r="B11" s="3"/>
      <c r="C11" s="3"/>
      <c r="D11" s="3"/>
      <c r="E11" s="2"/>
      <c r="F11" s="3"/>
      <c r="G11" s="3"/>
      <c r="H11" s="2"/>
      <c r="I11" s="3"/>
      <c r="J11" s="3"/>
      <c r="K11" s="8"/>
    </row>
    <row r="12" spans="1:11" x14ac:dyDescent="0.25">
      <c r="A12" s="7" t="s">
        <v>15</v>
      </c>
      <c r="B12" s="47" t="str">
        <f>IFERROR(VLOOKUP(C4,Emp,8,FALSE),"")</f>
        <v/>
      </c>
      <c r="C12" s="49"/>
      <c r="D12" s="49"/>
      <c r="E12" s="49"/>
      <c r="F12" s="49"/>
      <c r="G12" s="48"/>
      <c r="H12" s="2"/>
      <c r="I12" s="2"/>
      <c r="J12" s="2"/>
      <c r="K12" s="8"/>
    </row>
    <row r="13" spans="1:11" ht="15.75" thickBot="1" x14ac:dyDescent="0.3">
      <c r="A13" s="10"/>
      <c r="B13" s="11"/>
      <c r="C13" s="11"/>
      <c r="D13" s="11"/>
      <c r="E13" s="11"/>
      <c r="F13" s="11"/>
      <c r="G13" s="11"/>
      <c r="H13" s="6"/>
      <c r="I13" s="6"/>
      <c r="J13" s="6"/>
      <c r="K13" s="12"/>
    </row>
    <row r="14" spans="1:11" ht="15.75" thickBot="1" x14ac:dyDescent="0.3">
      <c r="A14" s="2"/>
      <c r="B14" s="3"/>
      <c r="C14" s="3"/>
      <c r="D14" s="3"/>
      <c r="E14" s="3"/>
      <c r="F14" s="3"/>
      <c r="G14" s="3"/>
      <c r="H14" s="2"/>
      <c r="I14" s="2"/>
      <c r="J14" s="2"/>
    </row>
    <row r="15" spans="1:11" ht="15.75" thickBot="1" x14ac:dyDescent="0.3">
      <c r="A15" s="15" t="s">
        <v>49</v>
      </c>
      <c r="B15" s="16"/>
      <c r="C15" s="16"/>
      <c r="D15" s="16"/>
      <c r="E15" s="16"/>
      <c r="F15" s="16"/>
      <c r="G15" s="16"/>
      <c r="H15" s="16"/>
      <c r="I15" s="16"/>
      <c r="J15" s="16"/>
      <c r="K15" s="77"/>
    </row>
    <row r="16" spans="1:11" x14ac:dyDescent="0.25">
      <c r="A16" s="7"/>
      <c r="B16" s="2"/>
      <c r="C16" s="2"/>
      <c r="D16" s="2"/>
      <c r="E16" s="2"/>
      <c r="F16" s="2"/>
      <c r="G16" s="2"/>
      <c r="H16" s="2"/>
      <c r="I16" s="2"/>
      <c r="J16" s="2"/>
      <c r="K16" s="8"/>
    </row>
    <row r="17" spans="1:11" x14ac:dyDescent="0.25">
      <c r="A17" s="44" t="s">
        <v>50</v>
      </c>
      <c r="B17" s="24"/>
      <c r="C17" s="46"/>
      <c r="D17" s="42"/>
      <c r="E17" s="39" t="s">
        <v>51</v>
      </c>
      <c r="F17" s="40"/>
      <c r="G17" s="41"/>
      <c r="H17" s="42"/>
      <c r="I17" s="1"/>
      <c r="J17" s="1"/>
      <c r="K17" s="9"/>
    </row>
    <row r="18" spans="1:11" x14ac:dyDescent="0.25">
      <c r="A18" s="7"/>
      <c r="B18" s="2"/>
      <c r="C18" s="2"/>
      <c r="D18" s="2"/>
      <c r="E18" s="2"/>
      <c r="F18" s="2"/>
      <c r="G18" s="2"/>
      <c r="H18" s="2"/>
      <c r="I18" s="2"/>
      <c r="J18" s="2"/>
      <c r="K18" s="8"/>
    </row>
    <row r="19" spans="1:11" x14ac:dyDescent="0.25">
      <c r="A19" s="44" t="s">
        <v>52</v>
      </c>
      <c r="B19" s="45"/>
      <c r="C19" s="46"/>
      <c r="D19" s="42"/>
      <c r="E19" s="43" t="s">
        <v>53</v>
      </c>
      <c r="F19" s="40"/>
      <c r="G19" s="41"/>
      <c r="H19" s="42"/>
      <c r="I19" s="14" t="s">
        <v>54</v>
      </c>
      <c r="J19" s="41"/>
      <c r="K19" s="78"/>
    </row>
    <row r="20" spans="1:11" x14ac:dyDescent="0.25">
      <c r="A20" s="7"/>
      <c r="B20" s="3"/>
      <c r="C20" s="3"/>
      <c r="D20" s="3"/>
      <c r="E20" s="2"/>
      <c r="F20" s="3"/>
      <c r="G20" s="3"/>
      <c r="H20" s="2"/>
      <c r="I20" s="3"/>
      <c r="J20" s="3"/>
      <c r="K20" s="8"/>
    </row>
    <row r="21" spans="1:11" x14ac:dyDescent="0.25">
      <c r="A21" s="44" t="s">
        <v>55</v>
      </c>
      <c r="B21" s="45"/>
      <c r="C21" s="45"/>
      <c r="D21" s="45"/>
      <c r="E21" s="45"/>
      <c r="F21" s="13"/>
      <c r="G21" s="13"/>
      <c r="H21" s="2"/>
      <c r="I21" s="2"/>
      <c r="J21" s="2"/>
      <c r="K21" s="8"/>
    </row>
    <row r="22" spans="1:11" x14ac:dyDescent="0.25">
      <c r="A22" s="7"/>
      <c r="B22" s="13"/>
      <c r="C22" s="13"/>
      <c r="D22" s="13"/>
      <c r="E22" s="13"/>
      <c r="F22" s="13"/>
      <c r="G22" s="13"/>
      <c r="H22" s="2"/>
      <c r="I22" s="2"/>
      <c r="J22" s="2"/>
      <c r="K22" s="8"/>
    </row>
    <row r="23" spans="1:11" x14ac:dyDescent="0.25">
      <c r="A23" s="7"/>
      <c r="B23" s="13"/>
      <c r="C23" s="13"/>
      <c r="D23" s="13"/>
      <c r="E23" s="13"/>
      <c r="F23" s="13"/>
      <c r="G23" s="13"/>
      <c r="H23" s="2"/>
      <c r="I23" s="2"/>
      <c r="J23" s="2"/>
      <c r="K23" s="8"/>
    </row>
    <row r="24" spans="1:11" x14ac:dyDescent="0.25">
      <c r="A24" s="7"/>
      <c r="B24" s="13"/>
      <c r="C24" s="13"/>
      <c r="D24" s="13"/>
      <c r="E24" s="13"/>
      <c r="F24" s="13"/>
      <c r="G24" s="13"/>
      <c r="H24" s="2"/>
      <c r="I24" s="2"/>
      <c r="J24" s="2"/>
      <c r="K24" s="8"/>
    </row>
    <row r="25" spans="1:11" x14ac:dyDescent="0.25">
      <c r="A25" s="44" t="s">
        <v>56</v>
      </c>
      <c r="B25" s="45"/>
      <c r="C25" s="46"/>
      <c r="D25" s="80"/>
      <c r="E25" s="80"/>
      <c r="F25" s="80"/>
      <c r="G25" s="80"/>
      <c r="H25" s="80"/>
      <c r="I25" s="80"/>
      <c r="J25" s="80"/>
      <c r="K25" s="78"/>
    </row>
    <row r="26" spans="1:11" x14ac:dyDescent="0.25">
      <c r="A26" s="7"/>
      <c r="B26" s="13"/>
      <c r="C26" s="13"/>
      <c r="D26" s="13"/>
      <c r="E26" s="13"/>
      <c r="F26" s="13"/>
      <c r="G26" s="13"/>
      <c r="H26" s="2"/>
      <c r="I26" s="2"/>
      <c r="J26" s="2"/>
      <c r="K26" s="8"/>
    </row>
    <row r="27" spans="1:11" x14ac:dyDescent="0.25">
      <c r="A27" s="44" t="s">
        <v>57</v>
      </c>
      <c r="B27" s="45"/>
      <c r="C27" s="45"/>
      <c r="D27" s="45"/>
      <c r="E27" s="45"/>
      <c r="F27" s="13"/>
      <c r="G27" s="13"/>
      <c r="H27" s="2"/>
      <c r="I27" s="2"/>
      <c r="J27" s="2"/>
      <c r="K27" s="8"/>
    </row>
    <row r="28" spans="1:11" x14ac:dyDescent="0.25">
      <c r="A28" s="18"/>
      <c r="B28" s="19"/>
      <c r="C28" s="19"/>
      <c r="D28" s="19"/>
      <c r="E28" s="19"/>
      <c r="F28" s="19"/>
      <c r="G28" s="19"/>
      <c r="H28" s="20"/>
      <c r="I28" s="20"/>
      <c r="J28" s="21"/>
      <c r="K28" s="8"/>
    </row>
    <row r="29" spans="1:11" x14ac:dyDescent="0.25">
      <c r="A29" s="22"/>
      <c r="B29" s="23"/>
      <c r="C29" s="23"/>
      <c r="D29" s="23"/>
      <c r="E29" s="23"/>
      <c r="F29" s="23"/>
      <c r="G29" s="23"/>
      <c r="H29" s="24"/>
      <c r="I29" s="24"/>
      <c r="J29" s="25"/>
      <c r="K29" s="8"/>
    </row>
    <row r="30" spans="1:11" x14ac:dyDescent="0.25">
      <c r="A30" s="26"/>
      <c r="B30" s="27"/>
      <c r="C30" s="27"/>
      <c r="D30" s="27"/>
      <c r="E30" s="27"/>
      <c r="F30" s="27"/>
      <c r="G30" s="27"/>
      <c r="H30" s="28"/>
      <c r="I30" s="28"/>
      <c r="J30" s="29"/>
      <c r="K30" s="8"/>
    </row>
    <row r="31" spans="1:11" ht="15.75" thickBot="1" x14ac:dyDescent="0.3">
      <c r="A31" s="10"/>
      <c r="B31" s="11"/>
      <c r="C31" s="11"/>
      <c r="D31" s="11"/>
      <c r="E31" s="11"/>
      <c r="F31" s="11"/>
      <c r="G31" s="11"/>
      <c r="H31" s="6"/>
      <c r="I31" s="6"/>
      <c r="J31" s="6"/>
      <c r="K31" s="12"/>
    </row>
    <row r="32" spans="1:11" ht="15.75" customHeight="1" thickBot="1" x14ac:dyDescent="0.3"/>
    <row r="33" spans="1:16" ht="15.75" customHeight="1" x14ac:dyDescent="0.25">
      <c r="A33" s="38" t="s">
        <v>61</v>
      </c>
      <c r="B33" s="38"/>
      <c r="C33" s="38"/>
      <c r="D33" s="38" t="s">
        <v>60</v>
      </c>
      <c r="E33" s="38"/>
      <c r="F33" s="38" t="s">
        <v>59</v>
      </c>
      <c r="G33" s="38"/>
      <c r="H33" s="38"/>
      <c r="I33" s="38"/>
      <c r="J33" s="38" t="s">
        <v>58</v>
      </c>
      <c r="K33" s="38"/>
      <c r="M33" s="35" t="s">
        <v>71</v>
      </c>
      <c r="N33" s="35"/>
      <c r="O33" s="35"/>
      <c r="P33" s="35"/>
    </row>
    <row r="34" spans="1:16" ht="15.75" customHeight="1" x14ac:dyDescent="0.25">
      <c r="A34" s="36" t="s">
        <v>72</v>
      </c>
      <c r="B34" s="36"/>
      <c r="C34" s="36"/>
      <c r="D34" s="36"/>
      <c r="E34" s="36"/>
      <c r="F34" s="36"/>
      <c r="G34" s="36"/>
      <c r="H34" s="36"/>
      <c r="I34" s="36"/>
      <c r="J34" s="36" t="str">
        <f>IF(A34=Category!A4,D34*0.58,"")</f>
        <v/>
      </c>
      <c r="K34" s="36"/>
    </row>
    <row r="35" spans="1:16" ht="15.75" customHeight="1" x14ac:dyDescent="0.25">
      <c r="A35" s="36" t="s">
        <v>72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6" ht="15.75" customHeight="1" x14ac:dyDescent="0.25">
      <c r="A36" s="36" t="s">
        <v>72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6" ht="15.75" customHeight="1" x14ac:dyDescent="0.25">
      <c r="A37" s="36" t="s">
        <v>72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6" ht="15.75" customHeight="1" x14ac:dyDescent="0.25">
      <c r="A38" s="36" t="s">
        <v>72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6" ht="15.75" customHeight="1" x14ac:dyDescent="0.25">
      <c r="A39" s="36" t="s">
        <v>72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6" ht="15.75" customHeight="1" x14ac:dyDescent="0.25">
      <c r="A40" s="36" t="s">
        <v>72</v>
      </c>
      <c r="B40" s="36"/>
      <c r="C40" s="36"/>
      <c r="D40" s="36"/>
      <c r="E40" s="36"/>
      <c r="F40" s="37"/>
      <c r="G40" s="37"/>
      <c r="H40" s="37"/>
      <c r="I40" s="37"/>
      <c r="J40" s="37"/>
      <c r="K40" s="37"/>
    </row>
    <row r="41" spans="1:16" ht="15.75" customHeight="1" x14ac:dyDescent="0.25">
      <c r="G41" s="32" t="s">
        <v>70</v>
      </c>
      <c r="H41" s="33"/>
      <c r="I41" s="34"/>
      <c r="J41" s="30">
        <f>SUM(J34:K40)</f>
        <v>0</v>
      </c>
      <c r="K41" s="31"/>
    </row>
    <row r="42" spans="1:16" ht="15.75" customHeight="1" x14ac:dyDescent="0.25"/>
    <row r="43" spans="1:16" ht="15.75" customHeight="1" x14ac:dyDescent="0.25"/>
    <row r="44" spans="1:16" x14ac:dyDescent="0.25">
      <c r="F44" s="79" t="s">
        <v>4</v>
      </c>
      <c r="G44" s="51"/>
      <c r="H44" s="51"/>
      <c r="I44" s="52"/>
      <c r="J44" s="53" t="s">
        <v>5</v>
      </c>
      <c r="K44" s="54"/>
    </row>
    <row r="45" spans="1:16" ht="15.75" customHeight="1" x14ac:dyDescent="0.25">
      <c r="F45" s="66"/>
      <c r="G45" s="56"/>
      <c r="H45" s="56"/>
      <c r="I45" s="57"/>
      <c r="J45" s="61" t="str">
        <f ca="1">IF(ISBLANK(F45),"",TODAY())</f>
        <v/>
      </c>
      <c r="K45" s="62"/>
    </row>
    <row r="46" spans="1:16" ht="15.75" customHeight="1" x14ac:dyDescent="0.25">
      <c r="F46" s="67"/>
      <c r="G46" s="59"/>
      <c r="H46" s="59"/>
      <c r="I46" s="60"/>
    </row>
    <row r="47" spans="1:16" ht="15.75" customHeight="1" x14ac:dyDescent="0.25">
      <c r="F47" s="68" t="s">
        <v>3</v>
      </c>
      <c r="G47" s="69"/>
      <c r="H47" s="69"/>
      <c r="I47" s="70"/>
    </row>
    <row r="48" spans="1:16" ht="16.5" customHeight="1" thickBot="1" x14ac:dyDescent="0.3"/>
    <row r="49" spans="1:11" ht="15.75" thickBot="1" x14ac:dyDescent="0.3">
      <c r="A49" s="15" t="s">
        <v>6</v>
      </c>
      <c r="B49" s="16"/>
      <c r="C49" s="16"/>
      <c r="D49" s="16"/>
      <c r="E49" s="16"/>
      <c r="F49" s="16"/>
      <c r="G49" s="16"/>
      <c r="H49" s="16"/>
      <c r="I49" s="16"/>
      <c r="J49" s="16"/>
      <c r="K49" s="17"/>
    </row>
    <row r="50" spans="1:11" x14ac:dyDescent="0.25">
      <c r="A50" s="7"/>
      <c r="B50" s="2"/>
      <c r="C50" s="2"/>
      <c r="D50" s="2"/>
      <c r="E50" s="2"/>
      <c r="F50" s="2"/>
      <c r="G50" s="2"/>
      <c r="H50" s="2"/>
      <c r="I50" s="2"/>
      <c r="J50" s="2"/>
      <c r="K50" s="8"/>
    </row>
    <row r="51" spans="1:11" x14ac:dyDescent="0.25">
      <c r="A51" s="44" t="s">
        <v>8</v>
      </c>
      <c r="B51" s="24"/>
      <c r="C51" s="24"/>
      <c r="D51" s="24"/>
      <c r="E51" s="24"/>
      <c r="F51" s="24"/>
      <c r="G51" s="2"/>
      <c r="H51" s="2"/>
      <c r="I51" s="2"/>
      <c r="J51" s="2"/>
      <c r="K51" s="8"/>
    </row>
    <row r="52" spans="1:11" x14ac:dyDescent="0.25">
      <c r="A52" s="44"/>
      <c r="B52" s="24"/>
      <c r="C52" s="24"/>
      <c r="D52" s="24"/>
      <c r="E52" s="24"/>
      <c r="F52" s="24"/>
      <c r="G52" s="2"/>
      <c r="H52" s="2"/>
      <c r="I52" s="2"/>
      <c r="J52" s="2"/>
      <c r="K52" s="8"/>
    </row>
    <row r="53" spans="1:11" ht="16.5" customHeight="1" x14ac:dyDescent="0.25">
      <c r="A53" s="7"/>
      <c r="B53" s="2"/>
      <c r="C53" s="2"/>
      <c r="D53" s="2"/>
      <c r="E53" s="2"/>
      <c r="F53" s="2"/>
      <c r="G53" s="2"/>
      <c r="H53" s="2"/>
      <c r="I53" s="2"/>
      <c r="J53" s="2"/>
      <c r="K53" s="8"/>
    </row>
    <row r="54" spans="1:11" x14ac:dyDescent="0.25">
      <c r="A54" s="50" t="s">
        <v>7</v>
      </c>
      <c r="B54" s="51"/>
      <c r="C54" s="51"/>
      <c r="D54" s="52"/>
      <c r="E54" s="53" t="s">
        <v>5</v>
      </c>
      <c r="F54" s="54"/>
      <c r="G54" s="2"/>
      <c r="H54" s="2"/>
      <c r="I54" s="2"/>
      <c r="J54" s="2"/>
      <c r="K54" s="8"/>
    </row>
    <row r="55" spans="1:11" x14ac:dyDescent="0.25">
      <c r="A55" s="55"/>
      <c r="B55" s="56"/>
      <c r="C55" s="56"/>
      <c r="D55" s="57"/>
      <c r="E55" s="61" t="str">
        <f ca="1">IF(ISBLANK(A55),"",TODAY())</f>
        <v/>
      </c>
      <c r="F55" s="62"/>
      <c r="G55" s="2"/>
      <c r="H55" s="2"/>
      <c r="I55" s="2"/>
      <c r="J55" s="2"/>
      <c r="K55" s="8"/>
    </row>
    <row r="56" spans="1:11" x14ac:dyDescent="0.25">
      <c r="A56" s="58"/>
      <c r="B56" s="59"/>
      <c r="C56" s="59"/>
      <c r="D56" s="60"/>
      <c r="E56" s="2"/>
      <c r="F56" s="2"/>
      <c r="G56" s="2"/>
      <c r="H56" s="2"/>
      <c r="I56" s="2"/>
      <c r="J56" s="2"/>
      <c r="K56" s="8"/>
    </row>
    <row r="57" spans="1:11" ht="15.75" thickBot="1" x14ac:dyDescent="0.3">
      <c r="A57" s="63" t="s">
        <v>3</v>
      </c>
      <c r="B57" s="64"/>
      <c r="C57" s="64"/>
      <c r="D57" s="65"/>
      <c r="E57" s="6"/>
      <c r="F57" s="6"/>
      <c r="G57" s="6"/>
      <c r="H57" s="6"/>
      <c r="I57" s="6"/>
      <c r="J57" s="6"/>
      <c r="K57" s="12"/>
    </row>
  </sheetData>
  <mergeCells count="76">
    <mergeCell ref="F33:I33"/>
    <mergeCell ref="A4:B4"/>
    <mergeCell ref="C4:E4"/>
    <mergeCell ref="A1:K1"/>
    <mergeCell ref="A2:K2"/>
    <mergeCell ref="A6:K6"/>
    <mergeCell ref="J44:K44"/>
    <mergeCell ref="J45:K45"/>
    <mergeCell ref="A38:C38"/>
    <mergeCell ref="A39:C39"/>
    <mergeCell ref="A40:C40"/>
    <mergeCell ref="F38:I38"/>
    <mergeCell ref="F39:I39"/>
    <mergeCell ref="F40:I40"/>
    <mergeCell ref="D38:E38"/>
    <mergeCell ref="D39:E39"/>
    <mergeCell ref="D40:E40"/>
    <mergeCell ref="F44:I44"/>
    <mergeCell ref="A54:D54"/>
    <mergeCell ref="E54:F54"/>
    <mergeCell ref="A55:D56"/>
    <mergeCell ref="E55:F55"/>
    <mergeCell ref="A57:D57"/>
    <mergeCell ref="I8:J8"/>
    <mergeCell ref="B10:D10"/>
    <mergeCell ref="F10:G10"/>
    <mergeCell ref="I10:J10"/>
    <mergeCell ref="B12:G12"/>
    <mergeCell ref="A52:F52"/>
    <mergeCell ref="A51:F51"/>
    <mergeCell ref="A8:B8"/>
    <mergeCell ref="C8:D8"/>
    <mergeCell ref="F8:G8"/>
    <mergeCell ref="A17:B17"/>
    <mergeCell ref="C17:D17"/>
    <mergeCell ref="F45:I46"/>
    <mergeCell ref="F47:I47"/>
    <mergeCell ref="F34:I34"/>
    <mergeCell ref="F35:I35"/>
    <mergeCell ref="F36:I36"/>
    <mergeCell ref="F37:I37"/>
    <mergeCell ref="D33:E33"/>
    <mergeCell ref="A15:K15"/>
    <mergeCell ref="J19:K19"/>
    <mergeCell ref="A37:C37"/>
    <mergeCell ref="E17:F17"/>
    <mergeCell ref="G17:H17"/>
    <mergeCell ref="E19:F19"/>
    <mergeCell ref="G19:H19"/>
    <mergeCell ref="A19:B19"/>
    <mergeCell ref="C19:D19"/>
    <mergeCell ref="A21:E21"/>
    <mergeCell ref="D34:E34"/>
    <mergeCell ref="D35:E35"/>
    <mergeCell ref="D36:E36"/>
    <mergeCell ref="D37:E37"/>
    <mergeCell ref="A25:B25"/>
    <mergeCell ref="C25:K25"/>
    <mergeCell ref="A27:E27"/>
    <mergeCell ref="J33:K33"/>
    <mergeCell ref="A49:K49"/>
    <mergeCell ref="A28:J30"/>
    <mergeCell ref="J41:K41"/>
    <mergeCell ref="G41:I41"/>
    <mergeCell ref="M33:P33"/>
    <mergeCell ref="J34:K34"/>
    <mergeCell ref="J40:K40"/>
    <mergeCell ref="J35:K35"/>
    <mergeCell ref="J36:K36"/>
    <mergeCell ref="J37:K37"/>
    <mergeCell ref="J38:K38"/>
    <mergeCell ref="J39:K39"/>
    <mergeCell ref="A33:C33"/>
    <mergeCell ref="A34:C34"/>
    <mergeCell ref="A35:C35"/>
    <mergeCell ref="A36:C36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Option Button 36">
              <controlPr defaultSize="0" autoFill="0" autoLine="0" autoPict="0" altText="Yes">
                <anchor moveWithCells="1">
                  <from>
                    <xdr:col>0</xdr:col>
                    <xdr:colOff>9525</xdr:colOff>
                    <xdr:row>50</xdr:row>
                    <xdr:rowOff>171450</xdr:rowOff>
                  </from>
                  <to>
                    <xdr:col>1</xdr:col>
                    <xdr:colOff>152400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" name="Option Button 37">
              <controlPr defaultSize="0" autoFill="0" autoLine="0" autoPict="0" altText="Yes">
                <anchor moveWithCells="1">
                  <from>
                    <xdr:col>1</xdr:col>
                    <xdr:colOff>266700</xdr:colOff>
                    <xdr:row>50</xdr:row>
                    <xdr:rowOff>171450</xdr:rowOff>
                  </from>
                  <to>
                    <xdr:col>2</xdr:col>
                    <xdr:colOff>371475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Option Button 42">
              <controlPr defaultSize="0" autoFill="0" autoLine="0" autoPict="0">
                <anchor moveWithCells="1">
                  <from>
                    <xdr:col>0</xdr:col>
                    <xdr:colOff>19050</xdr:colOff>
                    <xdr:row>22</xdr:row>
                    <xdr:rowOff>19050</xdr:rowOff>
                  </from>
                  <to>
                    <xdr:col>1</xdr:col>
                    <xdr:colOff>590550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Option Button 43">
              <controlPr defaultSize="0" autoFill="0" autoLine="0" autoPict="0">
                <anchor moveWithCells="1">
                  <from>
                    <xdr:col>2</xdr:col>
                    <xdr:colOff>247650</xdr:colOff>
                    <xdr:row>22</xdr:row>
                    <xdr:rowOff>19050</xdr:rowOff>
                  </from>
                  <to>
                    <xdr:col>4</xdr:col>
                    <xdr:colOff>514350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Option Button 44">
              <controlPr defaultSize="0" autoFill="0" autoLine="0" autoPict="0">
                <anchor moveWithCells="1">
                  <from>
                    <xdr:col>4</xdr:col>
                    <xdr:colOff>495300</xdr:colOff>
                    <xdr:row>22</xdr:row>
                    <xdr:rowOff>0</xdr:rowOff>
                  </from>
                  <to>
                    <xdr:col>7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Option Button 45">
              <controlPr defaultSize="0" autoFill="0" autoLine="0" autoPict="0">
                <anchor moveWithCells="1">
                  <from>
                    <xdr:col>6</xdr:col>
                    <xdr:colOff>361950</xdr:colOff>
                    <xdr:row>22</xdr:row>
                    <xdr:rowOff>0</xdr:rowOff>
                  </from>
                  <to>
                    <xdr:col>7</xdr:col>
                    <xdr:colOff>733425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Option Button 46">
              <controlPr defaultSize="0" autoFill="0" autoLine="0" autoPict="0">
                <anchor moveWithCells="1">
                  <from>
                    <xdr:col>7</xdr:col>
                    <xdr:colOff>676275</xdr:colOff>
                    <xdr:row>22</xdr:row>
                    <xdr:rowOff>9525</xdr:rowOff>
                  </from>
                  <to>
                    <xdr:col>10</xdr:col>
                    <xdr:colOff>581025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Employee!$A$2:$A$6</xm:f>
          </x14:formula1>
          <xm:sqref>C4:E4</xm:sqref>
        </x14:dataValidation>
        <x14:dataValidation type="list" allowBlank="1" showInputMessage="1" showErrorMessage="1">
          <x14:formula1>
            <xm:f>Category!$A$2:$A$10</xm:f>
          </x14:formula1>
          <xm:sqref>A34:C40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11" sqref="B11"/>
    </sheetView>
  </sheetViews>
  <sheetFormatPr defaultRowHeight="15" x14ac:dyDescent="0.25"/>
  <cols>
    <col min="1" max="1" width="18.7109375" bestFit="1" customWidth="1"/>
    <col min="2" max="2" width="10.5703125" bestFit="1" customWidth="1"/>
    <col min="3" max="3" width="10.140625" bestFit="1" customWidth="1"/>
    <col min="4" max="4" width="12.140625" bestFit="1" customWidth="1"/>
    <col min="5" max="5" width="30.7109375" bestFit="1" customWidth="1"/>
    <col min="6" max="6" width="17.85546875" bestFit="1" customWidth="1"/>
    <col min="7" max="7" width="15.85546875" bestFit="1" customWidth="1"/>
    <col min="8" max="8" width="48.5703125" bestFit="1" customWidth="1"/>
  </cols>
  <sheetData>
    <row r="1" spans="1:8" x14ac:dyDescent="0.25">
      <c r="A1" t="s">
        <v>9</v>
      </c>
      <c r="B1" t="s">
        <v>10</v>
      </c>
      <c r="C1" t="s">
        <v>11</v>
      </c>
      <c r="D1" t="s">
        <v>1</v>
      </c>
      <c r="E1" t="s">
        <v>12</v>
      </c>
      <c r="F1" t="s">
        <v>13</v>
      </c>
      <c r="G1" t="s">
        <v>14</v>
      </c>
      <c r="H1" t="s">
        <v>15</v>
      </c>
    </row>
    <row r="2" spans="1:8" x14ac:dyDescent="0.25">
      <c r="A2" t="s">
        <v>47</v>
      </c>
      <c r="B2" t="s">
        <v>48</v>
      </c>
      <c r="C2" t="s">
        <v>47</v>
      </c>
      <c r="D2" t="s">
        <v>47</v>
      </c>
      <c r="E2" t="s">
        <v>47</v>
      </c>
      <c r="F2" t="s">
        <v>47</v>
      </c>
      <c r="G2" t="s">
        <v>47</v>
      </c>
      <c r="H2" t="s">
        <v>47</v>
      </c>
    </row>
    <row r="3" spans="1:8" x14ac:dyDescent="0.25">
      <c r="A3" t="s">
        <v>16</v>
      </c>
      <c r="B3" t="s">
        <v>18</v>
      </c>
      <c r="C3" t="s">
        <v>17</v>
      </c>
      <c r="D3">
        <v>9806675</v>
      </c>
      <c r="E3" s="5" t="s">
        <v>19</v>
      </c>
      <c r="F3" t="s">
        <v>20</v>
      </c>
      <c r="G3" t="s">
        <v>21</v>
      </c>
      <c r="H3" t="s">
        <v>22</v>
      </c>
    </row>
    <row r="4" spans="1:8" x14ac:dyDescent="0.25">
      <c r="A4" t="s">
        <v>29</v>
      </c>
      <c r="B4" t="s">
        <v>23</v>
      </c>
      <c r="C4" t="s">
        <v>24</v>
      </c>
      <c r="D4">
        <v>7007</v>
      </c>
      <c r="E4" s="5" t="s">
        <v>25</v>
      </c>
      <c r="F4" t="s">
        <v>26</v>
      </c>
      <c r="G4" t="s">
        <v>27</v>
      </c>
      <c r="H4" t="s">
        <v>28</v>
      </c>
    </row>
    <row r="5" spans="1:8" x14ac:dyDescent="0.25">
      <c r="A5" t="s">
        <v>31</v>
      </c>
      <c r="B5" t="s">
        <v>30</v>
      </c>
      <c r="C5" t="s">
        <v>32</v>
      </c>
      <c r="D5">
        <v>976565</v>
      </c>
      <c r="E5" s="5" t="s">
        <v>33</v>
      </c>
      <c r="F5" t="s">
        <v>34</v>
      </c>
      <c r="G5" t="s">
        <v>35</v>
      </c>
      <c r="H5" t="s">
        <v>36</v>
      </c>
    </row>
    <row r="6" spans="1:8" x14ac:dyDescent="0.25">
      <c r="A6" t="s">
        <v>39</v>
      </c>
      <c r="B6" t="s">
        <v>37</v>
      </c>
      <c r="C6" t="s">
        <v>38</v>
      </c>
      <c r="D6">
        <v>1234567</v>
      </c>
      <c r="E6" s="5" t="s">
        <v>40</v>
      </c>
      <c r="F6" t="s">
        <v>41</v>
      </c>
      <c r="G6" t="s">
        <v>42</v>
      </c>
      <c r="H6" t="s">
        <v>43</v>
      </c>
    </row>
  </sheetData>
  <hyperlinks>
    <hyperlink ref="E3" r:id="rId1"/>
    <hyperlink ref="E4" r:id="rId2"/>
    <hyperlink ref="E5" r:id="rId3"/>
    <hyperlink ref="E6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0"/>
  <sheetViews>
    <sheetView workbookViewId="0">
      <selection activeCell="B11" sqref="B11"/>
    </sheetView>
  </sheetViews>
  <sheetFormatPr defaultRowHeight="15" x14ac:dyDescent="0.25"/>
  <cols>
    <col min="1" max="1" width="38.7109375" bestFit="1" customWidth="1"/>
  </cols>
  <sheetData>
    <row r="1" spans="1:1" x14ac:dyDescent="0.25">
      <c r="A1" t="s">
        <v>61</v>
      </c>
    </row>
    <row r="2" spans="1:1" x14ac:dyDescent="0.25">
      <c r="A2" t="s">
        <v>72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Travel Request</vt:lpstr>
      <vt:lpstr>Employee</vt:lpstr>
      <vt:lpstr>Category</vt:lpstr>
      <vt:lpstr>Emp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Radhika</dc:creator>
  <cp:lastModifiedBy>Radhika</cp:lastModifiedBy>
  <dcterms:created xsi:type="dcterms:W3CDTF">2019-04-22T09:40:15Z</dcterms:created>
  <dcterms:modified xsi:type="dcterms:W3CDTF">2019-04-26T08:54:59Z</dcterms:modified>
</cp:coreProperties>
</file>